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7872" activeTab="0"/>
  </bookViews>
  <sheets>
    <sheet name="Ex1" sheetId="1" r:id="rId1"/>
    <sheet name="Ex2" sheetId="2" r:id="rId2"/>
    <sheet name="Ex3" sheetId="3" r:id="rId3"/>
    <sheet name="EX4" sheetId="4" r:id="rId4"/>
    <sheet name="Ex5" sheetId="5" r:id="rId5"/>
    <sheet name="EX6" sheetId="6" r:id="rId6"/>
    <sheet name="Ex7" sheetId="7" r:id="rId7"/>
    <sheet name="Ex8" sheetId="8" r:id="rId8"/>
    <sheet name="Ex9" sheetId="9" r:id="rId9"/>
    <sheet name="Feuil1" sheetId="10" r:id="rId10"/>
  </sheets>
  <definedNames/>
  <calcPr fullCalcOnLoad="1"/>
</workbook>
</file>

<file path=xl/sharedStrings.xml><?xml version="1.0" encoding="utf-8"?>
<sst xmlns="http://schemas.openxmlformats.org/spreadsheetml/2006/main" count="184" uniqueCount="137">
  <si>
    <t>Référence Produit</t>
  </si>
  <si>
    <t>Quantité</t>
  </si>
  <si>
    <t>Prix Unitaire</t>
  </si>
  <si>
    <t>F23R203</t>
  </si>
  <si>
    <t>Montant H.T.</t>
  </si>
  <si>
    <t>Taux de remise</t>
  </si>
  <si>
    <t>GF33F44</t>
  </si>
  <si>
    <t>G42S455</t>
  </si>
  <si>
    <t>F23G523</t>
  </si>
  <si>
    <t>Montant T.T.C.</t>
  </si>
  <si>
    <t xml:space="preserve">Montant H.T. </t>
  </si>
  <si>
    <t>Taux de T.V.A.</t>
  </si>
  <si>
    <t>Total T.T.C</t>
  </si>
  <si>
    <t>Remise accordée :</t>
  </si>
  <si>
    <t>titre</t>
  </si>
  <si>
    <t>dessinateur</t>
  </si>
  <si>
    <t>nombre de tomes</t>
  </si>
  <si>
    <t>année de sortie</t>
  </si>
  <si>
    <t>prix d'un tome</t>
  </si>
  <si>
    <t>prix total</t>
  </si>
  <si>
    <t>Rouge de Chine</t>
  </si>
  <si>
    <t>Robin</t>
  </si>
  <si>
    <t>La quête de l'oiseau du temps</t>
  </si>
  <si>
    <t>Loisel</t>
  </si>
  <si>
    <t>Les lumières de l'amalou</t>
  </si>
  <si>
    <t>Wendling</t>
  </si>
  <si>
    <t>Légendes des contrées oubliées</t>
  </si>
  <si>
    <t>Ségur</t>
  </si>
  <si>
    <t>Les compagnons du crépuscule</t>
  </si>
  <si>
    <t>Bourgeon</t>
  </si>
  <si>
    <t>Silence</t>
  </si>
  <si>
    <t>Comès</t>
  </si>
  <si>
    <t>Le grand pouvoir du chnikel</t>
  </si>
  <si>
    <t>Van-Hamme</t>
  </si>
  <si>
    <t>Balade au bout du monde</t>
  </si>
  <si>
    <t>Vicomte</t>
  </si>
  <si>
    <t>Valeur de la collection :</t>
  </si>
  <si>
    <t>Année du tome le plus ancien :</t>
  </si>
  <si>
    <t>Série la plus chère :</t>
  </si>
  <si>
    <t>Nom</t>
  </si>
  <si>
    <t>Note 1</t>
  </si>
  <si>
    <t>Note 2</t>
  </si>
  <si>
    <t>Note 3</t>
  </si>
  <si>
    <t>Note 4</t>
  </si>
  <si>
    <t>Note 5</t>
  </si>
  <si>
    <t>Moyenne</t>
  </si>
  <si>
    <t>Admis</t>
  </si>
  <si>
    <t>Mention</t>
  </si>
  <si>
    <t>Foulon</t>
  </si>
  <si>
    <t>Gallet</t>
  </si>
  <si>
    <t>Jamet</t>
  </si>
  <si>
    <t>Karie</t>
  </si>
  <si>
    <t>Maure</t>
  </si>
  <si>
    <t>AGE</t>
  </si>
  <si>
    <t>FILLES</t>
  </si>
  <si>
    <t>%</t>
  </si>
  <si>
    <t>GARCONS</t>
  </si>
  <si>
    <t>TOTAL</t>
  </si>
  <si>
    <t>moins de 18 ans</t>
  </si>
  <si>
    <t>18 ans</t>
  </si>
  <si>
    <t>entre 19 et 20 ans</t>
  </si>
  <si>
    <t>plus de 20 ans</t>
  </si>
  <si>
    <t>Total des inscrits</t>
  </si>
  <si>
    <t>Désignation</t>
  </si>
  <si>
    <t>P.U.H.T. (en Euros)</t>
  </si>
  <si>
    <t>Code TVA</t>
  </si>
  <si>
    <t>Total Ligne H.T. (en Euros)</t>
  </si>
  <si>
    <t>Total Ligne T.T.C. (en Euros)</t>
  </si>
  <si>
    <t>% applicable</t>
  </si>
  <si>
    <t>Total H.T. :</t>
  </si>
  <si>
    <t>Total TVA :</t>
  </si>
  <si>
    <t>Montant à payer :</t>
  </si>
  <si>
    <t>Nombre d'articles :</t>
  </si>
  <si>
    <t>Comptabilité générale</t>
  </si>
  <si>
    <t>Logiciel de Comptabilité générale</t>
  </si>
  <si>
    <t>LIBELLE</t>
  </si>
  <si>
    <t>QUANTITE</t>
  </si>
  <si>
    <t>PRIX UNITAIRE HT</t>
  </si>
  <si>
    <t>PRIX TOTAL</t>
  </si>
  <si>
    <t>PRIX TOTAL TTC</t>
  </si>
  <si>
    <t>REMISE HT</t>
  </si>
  <si>
    <t>A</t>
  </si>
  <si>
    <t>B</t>
  </si>
  <si>
    <t>C</t>
  </si>
  <si>
    <t>D</t>
  </si>
  <si>
    <t>E</t>
  </si>
  <si>
    <t>Prénom</t>
  </si>
  <si>
    <t>Voyage choisi</t>
  </si>
  <si>
    <t>Pays</t>
  </si>
  <si>
    <t>Nb jours</t>
  </si>
  <si>
    <t>Prix du séjour</t>
  </si>
  <si>
    <t>Prix du vol</t>
  </si>
  <si>
    <t>Prix Total</t>
  </si>
  <si>
    <t>Prix TTC</t>
  </si>
  <si>
    <t>Baret</t>
  </si>
  <si>
    <t>Stéphanie</t>
  </si>
  <si>
    <t>ROME</t>
  </si>
  <si>
    <t>Bergamot</t>
  </si>
  <si>
    <t>Antoine</t>
  </si>
  <si>
    <t>LONDRES</t>
  </si>
  <si>
    <t>Billy</t>
  </si>
  <si>
    <t>Karine</t>
  </si>
  <si>
    <t>BUDAPEST</t>
  </si>
  <si>
    <t>Capicotto</t>
  </si>
  <si>
    <t>Alberto</t>
  </si>
  <si>
    <t>Chipier</t>
  </si>
  <si>
    <t>Pierre</t>
  </si>
  <si>
    <t>NEW YORK</t>
  </si>
  <si>
    <t>Ville</t>
  </si>
  <si>
    <t>prix/jour</t>
  </si>
  <si>
    <t>prix vol</t>
  </si>
  <si>
    <t>Hongrie</t>
  </si>
  <si>
    <t>FLORENCE</t>
  </si>
  <si>
    <t>Italie</t>
  </si>
  <si>
    <t>Angleterre</t>
  </si>
  <si>
    <t>MADRID</t>
  </si>
  <si>
    <t>Espagne</t>
  </si>
  <si>
    <t>Usa</t>
  </si>
  <si>
    <t>Nombre de voyages</t>
  </si>
  <si>
    <t>Nombre de jours moyen</t>
  </si>
  <si>
    <t>Moyenne de la promotion :</t>
  </si>
  <si>
    <t xml:space="preserve">Nombre total d'élèves : </t>
  </si>
  <si>
    <t>Meilleure Note :</t>
  </si>
  <si>
    <t>Nom du major :</t>
  </si>
  <si>
    <t>Groupe</t>
  </si>
  <si>
    <t>Nb d'élèves</t>
  </si>
  <si>
    <t>N° élève</t>
  </si>
  <si>
    <t>Note</t>
  </si>
  <si>
    <t>Clément</t>
  </si>
  <si>
    <t>Alain</t>
  </si>
  <si>
    <t>Court</t>
  </si>
  <si>
    <t>Jacques</t>
  </si>
  <si>
    <t>Creusefond</t>
  </si>
  <si>
    <t>Claire</t>
  </si>
  <si>
    <t>Prix moyen d'un tome</t>
  </si>
  <si>
    <t>Mathématiques pour la gestion et l'économie</t>
  </si>
  <si>
    <t>Le meilleur groupe est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</si>
</sst>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  <numFmt numFmtId="166" formatCode="#,##0.00\ [$€-40C];\-#,##0.00\ [$€-40C]"/>
    <numFmt numFmtId="167" formatCode="_-* #,##0.00\ [$€-1]_-;\-* #,##0.00\ [$€-1]_-;_-* &quot;-&quot;??\ [$€-1]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44" fontId="4" fillId="0" borderId="0" applyFont="0" applyFill="0" applyBorder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6"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29" fillId="26" borderId="4" xfId="53" applyNumberFormat="1" applyAlignment="1">
      <alignment horizontal="center" vertical="center" wrapText="1"/>
    </xf>
    <xf numFmtId="10" fontId="29" fillId="26" borderId="4" xfId="53" applyNumberFormat="1" applyAlignment="1">
      <alignment/>
    </xf>
    <xf numFmtId="0" fontId="29" fillId="26" borderId="4" xfId="53" applyNumberFormat="1" applyAlignment="1">
      <alignment horizontal="right" vertical="center" wrapText="1"/>
    </xf>
    <xf numFmtId="164" fontId="29" fillId="26" borderId="4" xfId="53" applyNumberFormat="1" applyAlignment="1">
      <alignment horizontal="right" vertical="center" wrapText="1"/>
    </xf>
    <xf numFmtId="9" fontId="29" fillId="26" borderId="4" xfId="53" applyNumberFormat="1" applyAlignment="1">
      <alignment horizontal="right" vertical="center" wrapText="1"/>
    </xf>
    <xf numFmtId="0" fontId="29" fillId="26" borderId="4" xfId="53" applyAlignment="1">
      <alignment/>
    </xf>
    <xf numFmtId="0" fontId="29" fillId="26" borderId="4" xfId="53" applyAlignment="1">
      <alignment horizontal="left" vertical="center" wrapText="1"/>
    </xf>
    <xf numFmtId="0" fontId="29" fillId="26" borderId="4" xfId="53" applyAlignment="1">
      <alignment horizontal="center" vertical="center" wrapText="1"/>
    </xf>
    <xf numFmtId="44" fontId="29" fillId="26" borderId="4" xfId="53" applyNumberFormat="1" applyAlignment="1">
      <alignment/>
    </xf>
    <xf numFmtId="164" fontId="0" fillId="13" borderId="4" xfId="26" applyNumberFormat="1" applyBorder="1" applyAlignment="1">
      <alignment horizontal="right" vertical="center" wrapText="1"/>
    </xf>
    <xf numFmtId="44" fontId="0" fillId="13" borderId="4" xfId="26" applyNumberFormat="1" applyBorder="1" applyAlignment="1">
      <alignment horizontal="right" vertical="center" wrapText="1"/>
    </xf>
    <xf numFmtId="44" fontId="0" fillId="13" borderId="4" xfId="26" applyNumberFormat="1" applyBorder="1" applyAlignment="1">
      <alignment/>
    </xf>
    <xf numFmtId="164" fontId="0" fillId="13" borderId="4" xfId="26" applyNumberFormat="1" applyBorder="1" applyAlignment="1">
      <alignment horizontal="right" vertical="center"/>
    </xf>
    <xf numFmtId="0" fontId="29" fillId="26" borderId="10" xfId="53" applyBorder="1" applyAlignment="1">
      <alignment horizontal="right" vertical="top"/>
    </xf>
    <xf numFmtId="164" fontId="4" fillId="1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29" fillId="26" borderId="4" xfId="53" applyAlignment="1">
      <alignment horizontal="center"/>
    </xf>
    <xf numFmtId="0" fontId="29" fillId="26" borderId="4" xfId="53" applyAlignment="1">
      <alignment horizontal="right"/>
    </xf>
    <xf numFmtId="0" fontId="0" fillId="13" borderId="4" xfId="26" applyBorder="1" applyAlignment="1">
      <alignment horizontal="right"/>
    </xf>
    <xf numFmtId="0" fontId="0" fillId="13" borderId="4" xfId="26" applyBorder="1" applyAlignment="1">
      <alignment/>
    </xf>
    <xf numFmtId="0" fontId="29" fillId="26" borderId="4" xfId="53" applyAlignment="1">
      <alignment horizontal="left"/>
    </xf>
    <xf numFmtId="10" fontId="0" fillId="13" borderId="4" xfId="26" applyNumberFormat="1" applyBorder="1" applyAlignment="1">
      <alignment horizontal="right"/>
    </xf>
    <xf numFmtId="0" fontId="5" fillId="0" borderId="0" xfId="0" applyFont="1" applyAlignment="1">
      <alignment/>
    </xf>
    <xf numFmtId="0" fontId="29" fillId="26" borderId="4" xfId="53" applyAlignment="1">
      <alignment horizontal="center" vertical="center"/>
    </xf>
    <xf numFmtId="10" fontId="29" fillId="26" borderId="4" xfId="53" applyNumberFormat="1" applyAlignment="1">
      <alignment horizontal="center"/>
    </xf>
    <xf numFmtId="44" fontId="5" fillId="0" borderId="0" xfId="48" applyFont="1" applyAlignment="1">
      <alignment/>
    </xf>
    <xf numFmtId="0" fontId="5" fillId="0" borderId="0" xfId="0" applyFont="1" applyAlignment="1">
      <alignment horizontal="center"/>
    </xf>
    <xf numFmtId="164" fontId="29" fillId="26" borderId="4" xfId="53" applyNumberFormat="1" applyAlignment="1">
      <alignment/>
    </xf>
    <xf numFmtId="164" fontId="0" fillId="13" borderId="4" xfId="26" applyNumberFormat="1" applyBorder="1" applyAlignment="1">
      <alignment/>
    </xf>
    <xf numFmtId="164" fontId="0" fillId="13" borderId="4" xfId="26" applyNumberFormat="1" applyBorder="1" applyAlignment="1">
      <alignment wrapText="1"/>
    </xf>
    <xf numFmtId="166" fontId="0" fillId="13" borderId="4" xfId="26" applyNumberFormat="1" applyBorder="1" applyAlignment="1">
      <alignment horizontal="right"/>
    </xf>
    <xf numFmtId="167" fontId="29" fillId="26" borderId="4" xfId="53" applyNumberFormat="1" applyAlignment="1">
      <alignment/>
    </xf>
    <xf numFmtId="167" fontId="0" fillId="13" borderId="4" xfId="26" applyNumberFormat="1" applyBorder="1" applyAlignment="1">
      <alignment/>
    </xf>
    <xf numFmtId="0" fontId="30" fillId="0" borderId="11" xfId="54" applyBorder="1" applyAlignment="1">
      <alignment/>
    </xf>
    <xf numFmtId="44" fontId="30" fillId="0" borderId="11" xfId="48" applyFont="1" applyBorder="1" applyAlignment="1">
      <alignment/>
    </xf>
    <xf numFmtId="0" fontId="29" fillId="26" borderId="4" xfId="53" applyAlignment="1">
      <alignment vertical="center" wrapText="1"/>
    </xf>
    <xf numFmtId="0" fontId="4" fillId="0" borderId="0" xfId="0" applyFont="1" applyAlignment="1">
      <alignment/>
    </xf>
    <xf numFmtId="0" fontId="37" fillId="26" borderId="4" xfId="53" applyFont="1" applyAlignment="1">
      <alignment/>
    </xf>
    <xf numFmtId="44" fontId="37" fillId="26" borderId="4" xfId="48" applyFont="1" applyFill="1" applyBorder="1" applyAlignment="1">
      <alignment/>
    </xf>
    <xf numFmtId="44" fontId="37" fillId="13" borderId="4" xfId="48" applyFont="1" applyFill="1" applyBorder="1" applyAlignment="1">
      <alignment/>
    </xf>
    <xf numFmtId="44" fontId="29" fillId="26" borderId="4" xfId="53" applyNumberFormat="1" applyAlignment="1">
      <alignment vertical="center" wrapText="1"/>
    </xf>
    <xf numFmtId="44" fontId="0" fillId="13" borderId="4" xfId="26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26" borderId="4" xfId="53" applyFont="1" applyAlignment="1">
      <alignment vertical="center" wrapText="1"/>
    </xf>
    <xf numFmtId="2" fontId="0" fillId="13" borderId="4" xfId="26" applyNumberFormat="1" applyFont="1" applyBorder="1" applyAlignment="1">
      <alignment horizontal="center" vertical="center" wrapText="1"/>
    </xf>
    <xf numFmtId="0" fontId="0" fillId="13" borderId="4" xfId="26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26" borderId="4" xfId="53" applyFont="1" applyAlignment="1">
      <alignment horizontal="center" vertical="center" wrapText="1"/>
    </xf>
    <xf numFmtId="0" fontId="0" fillId="13" borderId="4" xfId="26" applyFont="1" applyBorder="1" applyAlignment="1">
      <alignment horizontal="center" wrapText="1"/>
    </xf>
    <xf numFmtId="0" fontId="37" fillId="26" borderId="4" xfId="53" applyFont="1" applyAlignment="1">
      <alignment wrapText="1"/>
    </xf>
    <xf numFmtId="0" fontId="0" fillId="13" borderId="4" xfId="26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13" borderId="4" xfId="26" applyFont="1" applyBorder="1" applyAlignment="1">
      <alignment wrapText="1"/>
    </xf>
    <xf numFmtId="2" fontId="0" fillId="13" borderId="4" xfId="26" applyNumberFormat="1" applyFont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50" zoomScaleNormal="150" zoomScalePageLayoutView="0" workbookViewId="0" topLeftCell="A7">
      <selection activeCell="G16" sqref="G16"/>
    </sheetView>
  </sheetViews>
  <sheetFormatPr defaultColWidth="11.421875" defaultRowHeight="15"/>
  <cols>
    <col min="1" max="1" width="9.7109375" style="0" customWidth="1"/>
    <col min="2" max="3" width="8.7109375" style="0" customWidth="1"/>
    <col min="4" max="4" width="9.57421875" style="0" bestFit="1" customWidth="1"/>
    <col min="5" max="5" width="8.7109375" style="0" customWidth="1"/>
    <col min="8" max="8" width="8.00390625" style="0" customWidth="1"/>
  </cols>
  <sheetData>
    <row r="1" spans="1:9" ht="28.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10</v>
      </c>
      <c r="G1" s="2" t="s">
        <v>9</v>
      </c>
      <c r="I1" s="2" t="s">
        <v>11</v>
      </c>
    </row>
    <row r="2" spans="1:9" ht="14.25">
      <c r="A2" s="2" t="s">
        <v>3</v>
      </c>
      <c r="B2" s="4">
        <v>30</v>
      </c>
      <c r="C2" s="5">
        <v>34</v>
      </c>
      <c r="D2" s="11"/>
      <c r="E2" s="6">
        <v>0.05</v>
      </c>
      <c r="F2" s="12"/>
      <c r="G2" s="13"/>
      <c r="I2" s="3">
        <v>0.196</v>
      </c>
    </row>
    <row r="3" spans="1:7" ht="14.25">
      <c r="A3" s="2" t="s">
        <v>8</v>
      </c>
      <c r="B3" s="4">
        <v>10</v>
      </c>
      <c r="C3" s="5">
        <v>15</v>
      </c>
      <c r="D3" s="11"/>
      <c r="E3" s="6">
        <v>0.12</v>
      </c>
      <c r="F3" s="12"/>
      <c r="G3" s="13"/>
    </row>
    <row r="4" spans="1:7" ht="14.25">
      <c r="A4" s="2" t="s">
        <v>7</v>
      </c>
      <c r="B4" s="4">
        <v>15</v>
      </c>
      <c r="C4" s="5">
        <v>10</v>
      </c>
      <c r="D4" s="11"/>
      <c r="E4" s="6">
        <v>0</v>
      </c>
      <c r="F4" s="12"/>
      <c r="G4" s="13"/>
    </row>
    <row r="5" spans="1:7" ht="14.25">
      <c r="A5" s="2" t="s">
        <v>6</v>
      </c>
      <c r="B5" s="4">
        <v>12</v>
      </c>
      <c r="C5" s="5">
        <v>20</v>
      </c>
      <c r="D5" s="11"/>
      <c r="E5" s="6">
        <v>0.13</v>
      </c>
      <c r="F5" s="12"/>
      <c r="G5" s="13"/>
    </row>
    <row r="6" ht="14.25">
      <c r="A6" s="1"/>
    </row>
    <row r="7" spans="6:7" ht="14.25">
      <c r="F7" s="8" t="s">
        <v>12</v>
      </c>
      <c r="G7" s="14"/>
    </row>
    <row r="8" spans="6:7" ht="28.5">
      <c r="F8" s="9" t="s">
        <v>13</v>
      </c>
      <c r="G8" s="1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="150" zoomScaleNormal="150" zoomScalePageLayoutView="0" workbookViewId="0" topLeftCell="A11">
      <selection activeCell="A21" sqref="A21"/>
    </sheetView>
  </sheetViews>
  <sheetFormatPr defaultColWidth="11.421875" defaultRowHeight="15"/>
  <cols>
    <col min="1" max="1" width="28.00390625" style="0" customWidth="1"/>
    <col min="2" max="2" width="12.8515625" style="0" customWidth="1"/>
    <col min="3" max="3" width="10.8515625" style="0" customWidth="1"/>
  </cols>
  <sheetData>
    <row r="2" spans="1:6" ht="28.5">
      <c r="A2" s="9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</row>
    <row r="3" spans="1:6" ht="14.25">
      <c r="A3" s="39" t="s">
        <v>20</v>
      </c>
      <c r="B3" s="39" t="s">
        <v>21</v>
      </c>
      <c r="C3" s="39">
        <v>4</v>
      </c>
      <c r="D3" s="39">
        <v>1991</v>
      </c>
      <c r="E3" s="40">
        <v>15</v>
      </c>
      <c r="F3" s="41"/>
    </row>
    <row r="4" spans="1:6" ht="14.25">
      <c r="A4" s="39" t="s">
        <v>22</v>
      </c>
      <c r="B4" s="39" t="s">
        <v>23</v>
      </c>
      <c r="C4" s="39">
        <v>4</v>
      </c>
      <c r="D4" s="39">
        <v>1988</v>
      </c>
      <c r="E4" s="40">
        <v>12</v>
      </c>
      <c r="F4" s="41"/>
    </row>
    <row r="5" spans="1:6" ht="14.25">
      <c r="A5" s="39" t="s">
        <v>24</v>
      </c>
      <c r="B5" s="39" t="s">
        <v>25</v>
      </c>
      <c r="C5" s="39">
        <v>4</v>
      </c>
      <c r="D5" s="39">
        <v>1990</v>
      </c>
      <c r="E5" s="40">
        <v>12</v>
      </c>
      <c r="F5" s="41"/>
    </row>
    <row r="6" spans="1:6" ht="14.25">
      <c r="A6" s="39" t="s">
        <v>26</v>
      </c>
      <c r="B6" s="39" t="s">
        <v>27</v>
      </c>
      <c r="C6" s="39">
        <v>3</v>
      </c>
      <c r="D6" s="39">
        <v>1987</v>
      </c>
      <c r="E6" s="40">
        <v>14</v>
      </c>
      <c r="F6" s="41"/>
    </row>
    <row r="7" spans="1:6" ht="14.25">
      <c r="A7" s="39" t="s">
        <v>28</v>
      </c>
      <c r="B7" s="39" t="s">
        <v>29</v>
      </c>
      <c r="C7" s="39">
        <v>3</v>
      </c>
      <c r="D7" s="39">
        <v>1986</v>
      </c>
      <c r="E7" s="40">
        <v>16</v>
      </c>
      <c r="F7" s="41"/>
    </row>
    <row r="8" spans="1:6" ht="14.25">
      <c r="A8" s="39" t="s">
        <v>30</v>
      </c>
      <c r="B8" s="39" t="s">
        <v>31</v>
      </c>
      <c r="C8" s="39">
        <v>1</v>
      </c>
      <c r="D8" s="39">
        <v>1980</v>
      </c>
      <c r="E8" s="40">
        <v>15</v>
      </c>
      <c r="F8" s="41"/>
    </row>
    <row r="9" spans="1:6" ht="14.25">
      <c r="A9" s="39" t="s">
        <v>32</v>
      </c>
      <c r="B9" s="39" t="s">
        <v>33</v>
      </c>
      <c r="C9" s="39">
        <v>1</v>
      </c>
      <c r="D9" s="39">
        <v>1988</v>
      </c>
      <c r="E9" s="40">
        <v>15</v>
      </c>
      <c r="F9" s="41"/>
    </row>
    <row r="10" spans="1:6" ht="14.25">
      <c r="A10" s="39" t="s">
        <v>34</v>
      </c>
      <c r="B10" s="39" t="s">
        <v>35</v>
      </c>
      <c r="C10" s="39">
        <v>4</v>
      </c>
      <c r="D10" s="39">
        <v>1983</v>
      </c>
      <c r="E10" s="40">
        <v>10</v>
      </c>
      <c r="F10" s="41"/>
    </row>
    <row r="13" spans="2:4" ht="14.25">
      <c r="B13" s="7"/>
      <c r="C13" s="15" t="s">
        <v>36</v>
      </c>
      <c r="D13" s="16"/>
    </row>
    <row r="14" spans="2:4" ht="14.25">
      <c r="B14" s="7"/>
      <c r="C14" s="15" t="s">
        <v>37</v>
      </c>
      <c r="D14" s="17"/>
    </row>
    <row r="15" spans="2:4" ht="14.25">
      <c r="B15" s="7"/>
      <c r="C15" s="15" t="s">
        <v>38</v>
      </c>
      <c r="D15" s="16"/>
    </row>
    <row r="16" spans="2:4" ht="14.25">
      <c r="B16" s="7"/>
      <c r="C16" s="15" t="s">
        <v>134</v>
      </c>
      <c r="D16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"/>
  <sheetViews>
    <sheetView zoomScale="150" zoomScaleNormal="150" zoomScalePageLayoutView="0" workbookViewId="0" topLeftCell="A3">
      <selection activeCell="F13" sqref="F13"/>
    </sheetView>
  </sheetViews>
  <sheetFormatPr defaultColWidth="11.421875" defaultRowHeight="15"/>
  <cols>
    <col min="1" max="1" width="9.28125" style="0" customWidth="1"/>
    <col min="2" max="6" width="7.7109375" style="0" customWidth="1"/>
  </cols>
  <sheetData>
    <row r="3" spans="1:9" ht="14.25">
      <c r="A3" s="18" t="s">
        <v>39</v>
      </c>
      <c r="B3" s="18" t="s">
        <v>40</v>
      </c>
      <c r="C3" s="18" t="s">
        <v>41</v>
      </c>
      <c r="D3" s="18" t="s">
        <v>42</v>
      </c>
      <c r="E3" s="18" t="s">
        <v>43</v>
      </c>
      <c r="F3" s="18" t="s">
        <v>44</v>
      </c>
      <c r="G3" s="18" t="s">
        <v>45</v>
      </c>
      <c r="H3" s="18" t="s">
        <v>46</v>
      </c>
      <c r="I3" s="18" t="s">
        <v>47</v>
      </c>
    </row>
    <row r="4" spans="1:9" ht="14.25">
      <c r="A4" s="7" t="s">
        <v>48</v>
      </c>
      <c r="B4" s="7">
        <v>10</v>
      </c>
      <c r="C4" s="7">
        <v>9</v>
      </c>
      <c r="D4" s="7">
        <v>10</v>
      </c>
      <c r="E4" s="7">
        <v>9</v>
      </c>
      <c r="F4" s="7">
        <v>12</v>
      </c>
      <c r="G4" s="21"/>
      <c r="H4" s="20"/>
      <c r="I4" s="20"/>
    </row>
    <row r="5" spans="1:9" ht="14.25">
      <c r="A5" s="7" t="s">
        <v>49</v>
      </c>
      <c r="B5" s="7">
        <v>13</v>
      </c>
      <c r="C5" s="7">
        <v>12</v>
      </c>
      <c r="D5" s="7">
        <v>15</v>
      </c>
      <c r="E5" s="7">
        <v>11.5</v>
      </c>
      <c r="F5" s="7">
        <v>13</v>
      </c>
      <c r="G5" s="21"/>
      <c r="H5" s="20"/>
      <c r="I5" s="20"/>
    </row>
    <row r="6" spans="1:9" ht="14.25">
      <c r="A6" s="7" t="s">
        <v>50</v>
      </c>
      <c r="B6" s="7">
        <v>12</v>
      </c>
      <c r="C6" s="7">
        <v>15</v>
      </c>
      <c r="D6" s="7">
        <v>19</v>
      </c>
      <c r="E6" s="7">
        <v>11</v>
      </c>
      <c r="F6" s="7">
        <v>15</v>
      </c>
      <c r="G6" s="21"/>
      <c r="H6" s="20"/>
      <c r="I6" s="20"/>
    </row>
    <row r="7" spans="1:9" ht="14.25">
      <c r="A7" s="7" t="s">
        <v>51</v>
      </c>
      <c r="B7" s="7">
        <v>8</v>
      </c>
      <c r="C7" s="7">
        <v>5.5</v>
      </c>
      <c r="D7" s="7">
        <v>10</v>
      </c>
      <c r="E7" s="7">
        <v>11</v>
      </c>
      <c r="F7" s="7">
        <v>6</v>
      </c>
      <c r="G7" s="21"/>
      <c r="H7" s="20"/>
      <c r="I7" s="20"/>
    </row>
    <row r="8" spans="1:9" ht="14.25">
      <c r="A8" s="7" t="s">
        <v>52</v>
      </c>
      <c r="B8" s="7">
        <v>15</v>
      </c>
      <c r="C8" s="7">
        <v>14</v>
      </c>
      <c r="D8" s="7">
        <v>16</v>
      </c>
      <c r="E8" s="7">
        <v>18</v>
      </c>
      <c r="F8" s="7">
        <v>17</v>
      </c>
      <c r="G8" s="21"/>
      <c r="H8" s="20"/>
      <c r="I8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zoomScale="150" zoomScaleNormal="150" zoomScalePageLayoutView="0" workbookViewId="0" topLeftCell="A3">
      <selection activeCell="A13" sqref="A13"/>
    </sheetView>
  </sheetViews>
  <sheetFormatPr defaultColWidth="11.421875" defaultRowHeight="15"/>
  <cols>
    <col min="1" max="1" width="18.00390625" style="0" bestFit="1" customWidth="1"/>
  </cols>
  <sheetData>
    <row r="2" spans="1:6" ht="14.25">
      <c r="A2" s="18" t="s">
        <v>53</v>
      </c>
      <c r="B2" s="18" t="s">
        <v>54</v>
      </c>
      <c r="C2" s="18" t="s">
        <v>55</v>
      </c>
      <c r="D2" s="18" t="s">
        <v>56</v>
      </c>
      <c r="E2" s="18" t="s">
        <v>55</v>
      </c>
      <c r="F2" s="18" t="s">
        <v>57</v>
      </c>
    </row>
    <row r="3" spans="1:6" ht="14.25">
      <c r="A3" s="22" t="s">
        <v>58</v>
      </c>
      <c r="B3" s="19">
        <v>3</v>
      </c>
      <c r="C3" s="23"/>
      <c r="D3" s="19">
        <v>2</v>
      </c>
      <c r="E3" s="23"/>
      <c r="F3" s="20"/>
    </row>
    <row r="4" spans="1:6" ht="14.25">
      <c r="A4" s="22" t="s">
        <v>59</v>
      </c>
      <c r="B4" s="19">
        <v>48</v>
      </c>
      <c r="C4" s="23"/>
      <c r="D4" s="19">
        <v>30</v>
      </c>
      <c r="E4" s="23"/>
      <c r="F4" s="20"/>
    </row>
    <row r="5" spans="1:6" ht="14.25">
      <c r="A5" s="22" t="s">
        <v>60</v>
      </c>
      <c r="B5" s="19">
        <v>40</v>
      </c>
      <c r="C5" s="23"/>
      <c r="D5" s="19">
        <v>41</v>
      </c>
      <c r="E5" s="23"/>
      <c r="F5" s="20"/>
    </row>
    <row r="6" spans="1:6" ht="14.25">
      <c r="A6" s="22" t="s">
        <v>61</v>
      </c>
      <c r="B6" s="19">
        <v>1</v>
      </c>
      <c r="C6" s="23"/>
      <c r="D6" s="19">
        <v>6</v>
      </c>
      <c r="E6" s="23"/>
      <c r="F6" s="20"/>
    </row>
    <row r="7" spans="1:6" ht="14.25">
      <c r="A7" s="22" t="s">
        <v>62</v>
      </c>
      <c r="B7" s="20"/>
      <c r="C7" s="23"/>
      <c r="D7" s="20"/>
      <c r="E7" s="23"/>
      <c r="F7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zoomScalePageLayoutView="0" workbookViewId="0" topLeftCell="B3">
      <selection activeCell="G11" sqref="G11"/>
    </sheetView>
  </sheetViews>
  <sheetFormatPr defaultColWidth="11.421875" defaultRowHeight="15"/>
  <cols>
    <col min="1" max="1" width="21.421875" style="0" customWidth="1"/>
    <col min="3" max="3" width="10.421875" style="0" customWidth="1"/>
    <col min="4" max="4" width="17.140625" style="0" customWidth="1"/>
    <col min="5" max="5" width="13.421875" style="0" customWidth="1"/>
    <col min="6" max="6" width="14.57421875" style="0" customWidth="1"/>
  </cols>
  <sheetData>
    <row r="1" spans="1:6" ht="14.25">
      <c r="A1" s="24"/>
      <c r="B1" s="24"/>
      <c r="C1" s="24"/>
      <c r="D1" s="24"/>
      <c r="E1" s="24"/>
      <c r="F1" s="24"/>
    </row>
    <row r="2" spans="1:6" ht="36.75" customHeight="1">
      <c r="A2" s="25" t="s">
        <v>63</v>
      </c>
      <c r="B2" s="25" t="s">
        <v>1</v>
      </c>
      <c r="C2" s="9" t="s">
        <v>64</v>
      </c>
      <c r="D2" s="25" t="s">
        <v>65</v>
      </c>
      <c r="E2" s="9" t="s">
        <v>66</v>
      </c>
      <c r="F2" s="9" t="s">
        <v>67</v>
      </c>
    </row>
    <row r="3" spans="1:6" ht="14.25">
      <c r="A3" s="7" t="s">
        <v>73</v>
      </c>
      <c r="B3" s="7">
        <v>20</v>
      </c>
      <c r="C3" s="10">
        <v>14</v>
      </c>
      <c r="D3" s="18">
        <v>2</v>
      </c>
      <c r="E3" s="13"/>
      <c r="F3" s="13"/>
    </row>
    <row r="4" spans="1:6" s="44" customFormat="1" ht="36" customHeight="1">
      <c r="A4" s="37" t="s">
        <v>135</v>
      </c>
      <c r="B4" s="37">
        <v>35</v>
      </c>
      <c r="C4" s="42">
        <v>13</v>
      </c>
      <c r="D4" s="9">
        <v>2</v>
      </c>
      <c r="E4" s="43"/>
      <c r="F4" s="43"/>
    </row>
    <row r="5" spans="1:6" ht="14.25">
      <c r="A5" s="7" t="s">
        <v>74</v>
      </c>
      <c r="B5" s="7">
        <v>20</v>
      </c>
      <c r="C5" s="10">
        <v>42</v>
      </c>
      <c r="D5" s="18">
        <v>1</v>
      </c>
      <c r="E5" s="13"/>
      <c r="F5" s="13"/>
    </row>
    <row r="6" spans="1:6" ht="14.25">
      <c r="A6" s="7"/>
      <c r="B6" s="7"/>
      <c r="C6" s="10"/>
      <c r="D6" s="7"/>
      <c r="E6" s="13"/>
      <c r="F6" s="13"/>
    </row>
    <row r="7" spans="1:6" ht="14.25">
      <c r="A7" s="7"/>
      <c r="B7" s="7"/>
      <c r="C7" s="10"/>
      <c r="D7" s="7"/>
      <c r="E7" s="13"/>
      <c r="F7" s="13"/>
    </row>
    <row r="8" spans="1:6" ht="14.25">
      <c r="A8" s="7"/>
      <c r="B8" s="7"/>
      <c r="C8" s="10"/>
      <c r="D8" s="7"/>
      <c r="E8" s="13"/>
      <c r="F8" s="13"/>
    </row>
    <row r="9" spans="1:6" ht="14.25">
      <c r="A9" s="7"/>
      <c r="B9" s="7"/>
      <c r="C9" s="10"/>
      <c r="D9" s="7"/>
      <c r="E9" s="13"/>
      <c r="F9" s="13"/>
    </row>
    <row r="10" spans="1:6" ht="14.25">
      <c r="A10" s="7"/>
      <c r="B10" s="7"/>
      <c r="C10" s="10"/>
      <c r="D10" s="7"/>
      <c r="E10" s="13"/>
      <c r="F10" s="13"/>
    </row>
    <row r="11" spans="1:6" ht="14.25">
      <c r="A11" s="24"/>
      <c r="B11" s="24"/>
      <c r="C11" s="24"/>
      <c r="D11" s="24"/>
      <c r="E11" s="24"/>
      <c r="F11" s="24"/>
    </row>
    <row r="12" spans="1:6" ht="14.25">
      <c r="A12" s="18" t="s">
        <v>65</v>
      </c>
      <c r="B12" s="18" t="s">
        <v>68</v>
      </c>
      <c r="C12" s="24"/>
      <c r="D12" s="7" t="s">
        <v>69</v>
      </c>
      <c r="E12" s="13"/>
      <c r="F12" s="24"/>
    </row>
    <row r="13" spans="1:6" ht="14.25">
      <c r="A13" s="18">
        <v>1</v>
      </c>
      <c r="B13" s="26">
        <v>0.196</v>
      </c>
      <c r="C13" s="24"/>
      <c r="D13" s="7" t="s">
        <v>70</v>
      </c>
      <c r="E13" s="13"/>
      <c r="F13" s="24"/>
    </row>
    <row r="14" spans="1:6" ht="14.25">
      <c r="A14" s="18">
        <v>2</v>
      </c>
      <c r="B14" s="26">
        <v>0.055</v>
      </c>
      <c r="C14" s="24"/>
      <c r="D14" s="24"/>
      <c r="E14" s="27"/>
      <c r="F14" s="24"/>
    </row>
    <row r="15" spans="1:6" ht="14.25">
      <c r="A15" s="24"/>
      <c r="B15" s="24"/>
      <c r="C15" s="24"/>
      <c r="D15" s="7" t="s">
        <v>71</v>
      </c>
      <c r="E15" s="13"/>
      <c r="F15" s="24"/>
    </row>
    <row r="16" spans="1:6" ht="14.25">
      <c r="A16" s="24"/>
      <c r="B16" s="24"/>
      <c r="C16" s="24"/>
      <c r="D16" s="7" t="s">
        <v>72</v>
      </c>
      <c r="E16" s="21"/>
      <c r="F16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8"/>
  <sheetViews>
    <sheetView zoomScale="150" zoomScaleNormal="150" zoomScalePageLayoutView="0" workbookViewId="0" topLeftCell="A12">
      <selection activeCell="A22" sqref="A22"/>
    </sheetView>
  </sheetViews>
  <sheetFormatPr defaultColWidth="11.421875" defaultRowHeight="15"/>
  <cols>
    <col min="3" max="3" width="16.7109375" style="0" bestFit="1" customWidth="1"/>
    <col min="4" max="4" width="11.00390625" style="0" bestFit="1" customWidth="1"/>
    <col min="5" max="5" width="14.57421875" style="0" bestFit="1" customWidth="1"/>
    <col min="6" max="6" width="14.8515625" style="0" customWidth="1"/>
  </cols>
  <sheetData>
    <row r="3" spans="1:14" s="24" customFormat="1" ht="14.25">
      <c r="A3" s="18" t="s">
        <v>75</v>
      </c>
      <c r="B3" s="18" t="s">
        <v>76</v>
      </c>
      <c r="C3" s="18" t="s">
        <v>77</v>
      </c>
      <c r="D3" s="18" t="s">
        <v>78</v>
      </c>
      <c r="E3" s="18" t="s">
        <v>79</v>
      </c>
      <c r="F3" s="18" t="s">
        <v>80</v>
      </c>
      <c r="G3" s="28"/>
      <c r="H3" s="28"/>
      <c r="I3" s="28"/>
      <c r="J3" s="28"/>
      <c r="K3" s="28"/>
      <c r="L3" s="28"/>
      <c r="M3" s="28"/>
      <c r="N3" s="28"/>
    </row>
    <row r="4" spans="1:6" s="24" customFormat="1" ht="14.25">
      <c r="A4" s="18" t="s">
        <v>81</v>
      </c>
      <c r="B4" s="7">
        <v>40</v>
      </c>
      <c r="C4" s="29">
        <v>100</v>
      </c>
      <c r="D4" s="30"/>
      <c r="E4" s="30"/>
      <c r="F4" s="32"/>
    </row>
    <row r="5" spans="1:6" s="24" customFormat="1" ht="14.25">
      <c r="A5" s="18" t="s">
        <v>82</v>
      </c>
      <c r="B5" s="7">
        <v>70</v>
      </c>
      <c r="C5" s="29">
        <v>150</v>
      </c>
      <c r="D5" s="30"/>
      <c r="E5" s="30"/>
      <c r="F5" s="32"/>
    </row>
    <row r="6" spans="1:6" s="24" customFormat="1" ht="14.25">
      <c r="A6" s="18" t="s">
        <v>83</v>
      </c>
      <c r="B6" s="7">
        <v>30</v>
      </c>
      <c r="C6" s="29">
        <v>200</v>
      </c>
      <c r="D6" s="30"/>
      <c r="E6" s="30"/>
      <c r="F6" s="32"/>
    </row>
    <row r="7" spans="1:6" s="24" customFormat="1" ht="14.25">
      <c r="A7" s="18" t="s">
        <v>84</v>
      </c>
      <c r="B7" s="7">
        <v>90</v>
      </c>
      <c r="C7" s="29">
        <v>80</v>
      </c>
      <c r="D7" s="30"/>
      <c r="E7" s="30"/>
      <c r="F7" s="32"/>
    </row>
    <row r="8" spans="1:6" s="24" customFormat="1" ht="14.25">
      <c r="A8" s="18" t="s">
        <v>85</v>
      </c>
      <c r="B8" s="7">
        <v>2</v>
      </c>
      <c r="C8" s="29">
        <v>150</v>
      </c>
      <c r="D8" s="31"/>
      <c r="E8" s="30"/>
      <c r="F8" s="3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="150" zoomScaleNormal="150" zoomScalePageLayoutView="0" workbookViewId="0" topLeftCell="A8">
      <selection activeCell="C15" sqref="C11:C15"/>
    </sheetView>
  </sheetViews>
  <sheetFormatPr defaultColWidth="11.421875" defaultRowHeight="15"/>
  <cols>
    <col min="1" max="1" width="11.00390625" style="0" customWidth="1"/>
    <col min="3" max="3" width="10.28125" style="0" customWidth="1"/>
    <col min="4" max="4" width="10.140625" style="0" bestFit="1" customWidth="1"/>
    <col min="6" max="6" width="10.7109375" style="0" customWidth="1"/>
  </cols>
  <sheetData>
    <row r="2" spans="1:4" ht="14.25">
      <c r="A2" s="35" t="s">
        <v>108</v>
      </c>
      <c r="B2" s="35" t="s">
        <v>88</v>
      </c>
      <c r="C2" s="35" t="s">
        <v>109</v>
      </c>
      <c r="D2" s="35" t="s">
        <v>110</v>
      </c>
    </row>
    <row r="3" spans="1:4" ht="14.25">
      <c r="A3" s="35" t="s">
        <v>102</v>
      </c>
      <c r="B3" s="35" t="s">
        <v>111</v>
      </c>
      <c r="C3" s="36">
        <v>70</v>
      </c>
      <c r="D3" s="36">
        <v>250</v>
      </c>
    </row>
    <row r="4" spans="1:4" ht="14.25">
      <c r="A4" s="35" t="s">
        <v>112</v>
      </c>
      <c r="B4" s="35" t="s">
        <v>113</v>
      </c>
      <c r="C4" s="36">
        <v>130</v>
      </c>
      <c r="D4" s="36">
        <v>200</v>
      </c>
    </row>
    <row r="5" spans="1:4" ht="14.25">
      <c r="A5" s="35" t="s">
        <v>99</v>
      </c>
      <c r="B5" s="35" t="s">
        <v>114</v>
      </c>
      <c r="C5" s="36">
        <v>120</v>
      </c>
      <c r="D5" s="36">
        <v>250</v>
      </c>
    </row>
    <row r="6" spans="1:4" ht="14.25">
      <c r="A6" s="35" t="s">
        <v>115</v>
      </c>
      <c r="B6" s="35" t="s">
        <v>116</v>
      </c>
      <c r="C6" s="36">
        <v>150</v>
      </c>
      <c r="D6" s="36">
        <v>200</v>
      </c>
    </row>
    <row r="7" spans="1:4" ht="14.25">
      <c r="A7" s="35" t="s">
        <v>107</v>
      </c>
      <c r="B7" s="35" t="s">
        <v>117</v>
      </c>
      <c r="C7" s="36">
        <v>200</v>
      </c>
      <c r="D7" s="36">
        <v>600</v>
      </c>
    </row>
    <row r="8" spans="1:4" ht="14.25">
      <c r="A8" s="35" t="s">
        <v>96</v>
      </c>
      <c r="B8" s="35" t="s">
        <v>113</v>
      </c>
      <c r="C8" s="36">
        <v>160</v>
      </c>
      <c r="D8" s="36">
        <v>240</v>
      </c>
    </row>
    <row r="10" spans="1:8" ht="28.5">
      <c r="A10" s="9" t="s">
        <v>39</v>
      </c>
      <c r="B10" s="9" t="s">
        <v>87</v>
      </c>
      <c r="C10" s="9" t="s">
        <v>88</v>
      </c>
      <c r="D10" s="9" t="s">
        <v>89</v>
      </c>
      <c r="E10" s="9" t="s">
        <v>90</v>
      </c>
      <c r="F10" s="9" t="s">
        <v>91</v>
      </c>
      <c r="G10" s="9" t="s">
        <v>92</v>
      </c>
      <c r="H10" s="9" t="s">
        <v>93</v>
      </c>
    </row>
    <row r="11" spans="1:8" ht="14.25">
      <c r="A11" s="7" t="s">
        <v>94</v>
      </c>
      <c r="B11" s="7" t="s">
        <v>96</v>
      </c>
      <c r="C11" s="21"/>
      <c r="D11" s="7">
        <v>5</v>
      </c>
      <c r="E11" s="34"/>
      <c r="F11" s="34"/>
      <c r="G11" s="34"/>
      <c r="H11" s="34"/>
    </row>
    <row r="12" spans="1:8" ht="14.25">
      <c r="A12" s="7" t="s">
        <v>97</v>
      </c>
      <c r="B12" s="7" t="s">
        <v>99</v>
      </c>
      <c r="C12" s="21"/>
      <c r="D12" s="7">
        <v>7</v>
      </c>
      <c r="E12" s="34"/>
      <c r="F12" s="34"/>
      <c r="G12" s="34"/>
      <c r="H12" s="34"/>
    </row>
    <row r="13" spans="1:8" ht="14.25">
      <c r="A13" s="7" t="s">
        <v>100</v>
      </c>
      <c r="B13" s="7" t="s">
        <v>102</v>
      </c>
      <c r="C13" s="21"/>
      <c r="D13" s="7">
        <v>2</v>
      </c>
      <c r="E13" s="34"/>
      <c r="F13" s="34"/>
      <c r="G13" s="34"/>
      <c r="H13" s="34"/>
    </row>
    <row r="14" spans="1:8" ht="14.25">
      <c r="A14" s="7" t="s">
        <v>103</v>
      </c>
      <c r="B14" s="7" t="s">
        <v>96</v>
      </c>
      <c r="C14" s="21"/>
      <c r="D14" s="7">
        <v>6</v>
      </c>
      <c r="E14" s="34"/>
      <c r="F14" s="34"/>
      <c r="G14" s="34"/>
      <c r="H14" s="34"/>
    </row>
    <row r="15" spans="1:8" ht="14.25">
      <c r="A15" s="7" t="s">
        <v>105</v>
      </c>
      <c r="B15" s="7" t="s">
        <v>107</v>
      </c>
      <c r="C15" s="21"/>
      <c r="D15" s="7">
        <v>10</v>
      </c>
      <c r="E15" s="34"/>
      <c r="F15" s="34"/>
      <c r="G15" s="34"/>
      <c r="H15" s="3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5"/>
  <sheetViews>
    <sheetView zoomScale="150" zoomScaleNormal="150" zoomScalePageLayoutView="0" workbookViewId="0" topLeftCell="A14">
      <selection activeCell="A23" sqref="A23"/>
    </sheetView>
  </sheetViews>
  <sheetFormatPr defaultColWidth="11.421875" defaultRowHeight="15"/>
  <cols>
    <col min="1" max="1" width="9.57421875" style="0" customWidth="1"/>
    <col min="3" max="3" width="9.7109375" style="0" customWidth="1"/>
    <col min="4" max="4" width="9.421875" style="0" customWidth="1"/>
  </cols>
  <sheetData>
    <row r="3" spans="1:8" ht="28.5">
      <c r="A3" s="9" t="s">
        <v>39</v>
      </c>
      <c r="B3" s="9" t="s">
        <v>87</v>
      </c>
      <c r="C3" s="9" t="s">
        <v>88</v>
      </c>
      <c r="D3" s="9" t="s">
        <v>89</v>
      </c>
      <c r="E3" s="9" t="s">
        <v>90</v>
      </c>
      <c r="F3" s="9" t="s">
        <v>91</v>
      </c>
      <c r="G3" s="9" t="s">
        <v>92</v>
      </c>
      <c r="H3" s="9" t="s">
        <v>93</v>
      </c>
    </row>
    <row r="4" spans="1:8" ht="14.25">
      <c r="A4" s="7" t="s">
        <v>94</v>
      </c>
      <c r="B4" s="7" t="s">
        <v>96</v>
      </c>
      <c r="C4" s="7" t="s">
        <v>113</v>
      </c>
      <c r="D4" s="7">
        <v>5</v>
      </c>
      <c r="E4" s="33">
        <v>800</v>
      </c>
      <c r="F4" s="33">
        <v>240</v>
      </c>
      <c r="G4" s="33">
        <v>1040</v>
      </c>
      <c r="H4" s="33">
        <v>1243.84</v>
      </c>
    </row>
    <row r="5" spans="1:8" ht="14.25">
      <c r="A5" s="7" t="s">
        <v>97</v>
      </c>
      <c r="B5" s="7" t="s">
        <v>99</v>
      </c>
      <c r="C5" s="7" t="s">
        <v>114</v>
      </c>
      <c r="D5" s="7">
        <v>7</v>
      </c>
      <c r="E5" s="33">
        <v>840</v>
      </c>
      <c r="F5" s="33">
        <v>250</v>
      </c>
      <c r="G5" s="33">
        <v>1090</v>
      </c>
      <c r="H5" s="33">
        <v>1303.6399999999999</v>
      </c>
    </row>
    <row r="6" spans="1:8" ht="14.25">
      <c r="A6" s="7" t="s">
        <v>100</v>
      </c>
      <c r="B6" s="7" t="s">
        <v>102</v>
      </c>
      <c r="C6" s="7" t="s">
        <v>111</v>
      </c>
      <c r="D6" s="7">
        <v>2</v>
      </c>
      <c r="E6" s="33">
        <v>140</v>
      </c>
      <c r="F6" s="33">
        <v>250</v>
      </c>
      <c r="G6" s="33">
        <v>390</v>
      </c>
      <c r="H6" s="33">
        <v>466.44</v>
      </c>
    </row>
    <row r="7" spans="1:8" ht="14.25">
      <c r="A7" s="7" t="s">
        <v>103</v>
      </c>
      <c r="B7" s="7" t="s">
        <v>96</v>
      </c>
      <c r="C7" s="7" t="s">
        <v>113</v>
      </c>
      <c r="D7" s="7">
        <v>6</v>
      </c>
      <c r="E7" s="33">
        <v>960</v>
      </c>
      <c r="F7" s="33">
        <v>240</v>
      </c>
      <c r="G7" s="33">
        <v>1200</v>
      </c>
      <c r="H7" s="33">
        <v>1435.2</v>
      </c>
    </row>
    <row r="8" spans="1:8" ht="14.25">
      <c r="A8" s="7" t="s">
        <v>105</v>
      </c>
      <c r="B8" s="7" t="s">
        <v>107</v>
      </c>
      <c r="C8" s="7" t="s">
        <v>117</v>
      </c>
      <c r="D8" s="7">
        <v>10</v>
      </c>
      <c r="E8" s="33">
        <v>2000</v>
      </c>
      <c r="F8" s="33">
        <v>600</v>
      </c>
      <c r="G8" s="33">
        <v>2600</v>
      </c>
      <c r="H8" s="33">
        <v>3109.6</v>
      </c>
    </row>
    <row r="11" spans="2:4" ht="42.75">
      <c r="B11" s="25" t="s">
        <v>88</v>
      </c>
      <c r="C11" s="9" t="s">
        <v>118</v>
      </c>
      <c r="D11" s="9" t="s">
        <v>119</v>
      </c>
    </row>
    <row r="12" spans="2:4" ht="14.25">
      <c r="B12" s="7" t="s">
        <v>113</v>
      </c>
      <c r="C12" s="21"/>
      <c r="D12" s="21"/>
    </row>
    <row r="13" spans="2:4" ht="14.25">
      <c r="B13" s="7" t="s">
        <v>114</v>
      </c>
      <c r="C13" s="21"/>
      <c r="D13" s="21"/>
    </row>
    <row r="14" spans="2:4" ht="14.25">
      <c r="B14" s="7" t="s">
        <v>111</v>
      </c>
      <c r="C14" s="21"/>
      <c r="D14" s="21"/>
    </row>
    <row r="15" spans="2:4" ht="14.25">
      <c r="B15" s="7" t="s">
        <v>117</v>
      </c>
      <c r="C15" s="21"/>
      <c r="D15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="150" zoomScaleNormal="150" zoomScalePageLayoutView="0" workbookViewId="0" topLeftCell="A1">
      <selection activeCell="B9" sqref="B9"/>
    </sheetView>
  </sheetViews>
  <sheetFormatPr defaultColWidth="11.421875" defaultRowHeight="15"/>
  <cols>
    <col min="1" max="1" width="23.7109375" style="48" customWidth="1"/>
    <col min="2" max="2" width="11.57421875" style="48" customWidth="1"/>
    <col min="3" max="3" width="20.28125" style="48" customWidth="1"/>
    <col min="4" max="4" width="11.57421875" style="48" customWidth="1"/>
    <col min="5" max="5" width="7.28125" style="48" bestFit="1" customWidth="1"/>
    <col min="6" max="6" width="5.140625" style="48" bestFit="1" customWidth="1"/>
    <col min="7" max="16384" width="11.57421875" style="48" customWidth="1"/>
  </cols>
  <sheetData>
    <row r="2" spans="1:4" ht="14.25">
      <c r="A2" s="45" t="s">
        <v>120</v>
      </c>
      <c r="B2" s="46"/>
      <c r="C2" s="45" t="s">
        <v>121</v>
      </c>
      <c r="D2" s="47"/>
    </row>
    <row r="3" spans="1:6" ht="14.25">
      <c r="A3" s="49" t="s">
        <v>122</v>
      </c>
      <c r="B3" s="50"/>
      <c r="C3" s="51" t="s">
        <v>123</v>
      </c>
      <c r="D3" s="52"/>
      <c r="F3" s="38"/>
    </row>
    <row r="4" spans="1:6" ht="9.75" customHeight="1">
      <c r="A4" s="53"/>
      <c r="B4" s="53"/>
      <c r="C4" s="53"/>
      <c r="F4" s="38"/>
    </row>
    <row r="5" spans="1:6" ht="14.25">
      <c r="A5" s="49" t="s">
        <v>124</v>
      </c>
      <c r="B5" s="49" t="s">
        <v>125</v>
      </c>
      <c r="C5" s="49" t="s">
        <v>45</v>
      </c>
      <c r="F5" s="38"/>
    </row>
    <row r="6" spans="1:6" ht="14.25">
      <c r="A6" s="51">
        <v>1</v>
      </c>
      <c r="B6" s="54"/>
      <c r="C6" s="55"/>
      <c r="F6" s="38"/>
    </row>
    <row r="7" spans="1:6" ht="14.25">
      <c r="A7" s="51">
        <v>2</v>
      </c>
      <c r="B7" s="54"/>
      <c r="C7" s="55"/>
      <c r="F7" s="38"/>
    </row>
    <row r="8" spans="1:6" ht="11.25" customHeight="1">
      <c r="A8" s="53"/>
      <c r="B8" s="53"/>
      <c r="C8" s="53"/>
      <c r="F8" s="38"/>
    </row>
    <row r="9" spans="1:6" ht="13.5" customHeight="1">
      <c r="A9" s="51" t="s">
        <v>136</v>
      </c>
      <c r="B9" s="54" t="str">
        <f>IF(C6&gt;C7,"Groupe1","Groupe2")</f>
        <v>Groupe2</v>
      </c>
      <c r="C9" s="53"/>
      <c r="F9" s="38"/>
    </row>
    <row r="10" ht="9" customHeight="1"/>
    <row r="11" ht="9" customHeight="1"/>
    <row r="12" spans="2:6" ht="14.25">
      <c r="B12" s="49" t="s">
        <v>126</v>
      </c>
      <c r="C12" s="49" t="s">
        <v>39</v>
      </c>
      <c r="D12" s="49" t="s">
        <v>86</v>
      </c>
      <c r="E12" s="49" t="s">
        <v>124</v>
      </c>
      <c r="F12" s="49" t="s">
        <v>127</v>
      </c>
    </row>
    <row r="13" spans="2:6" ht="14.25">
      <c r="B13" s="39">
        <v>1</v>
      </c>
      <c r="C13" s="39" t="s">
        <v>94</v>
      </c>
      <c r="D13" s="39" t="s">
        <v>95</v>
      </c>
      <c r="E13" s="39">
        <v>1</v>
      </c>
      <c r="F13" s="39">
        <v>6.5</v>
      </c>
    </row>
    <row r="14" spans="2:6" ht="14.25">
      <c r="B14" s="39">
        <f>B13+1</f>
        <v>2</v>
      </c>
      <c r="C14" s="39" t="s">
        <v>97</v>
      </c>
      <c r="D14" s="39" t="s">
        <v>98</v>
      </c>
      <c r="E14" s="39">
        <v>1</v>
      </c>
      <c r="F14" s="39">
        <v>17</v>
      </c>
    </row>
    <row r="15" spans="2:6" ht="14.25">
      <c r="B15" s="39">
        <f aca="true" t="shared" si="0" ref="B15:B20">B14+1</f>
        <v>3</v>
      </c>
      <c r="C15" s="39" t="s">
        <v>100</v>
      </c>
      <c r="D15" s="39" t="s">
        <v>101</v>
      </c>
      <c r="E15" s="39">
        <v>1</v>
      </c>
      <c r="F15" s="39">
        <v>12</v>
      </c>
    </row>
    <row r="16" spans="2:6" ht="14.25">
      <c r="B16" s="39">
        <f t="shared" si="0"/>
        <v>4</v>
      </c>
      <c r="C16" s="39" t="s">
        <v>103</v>
      </c>
      <c r="D16" s="39" t="s">
        <v>104</v>
      </c>
      <c r="E16" s="39">
        <v>2</v>
      </c>
      <c r="F16" s="39">
        <v>15</v>
      </c>
    </row>
    <row r="17" spans="2:6" ht="14.25">
      <c r="B17" s="39">
        <f t="shared" si="0"/>
        <v>5</v>
      </c>
      <c r="C17" s="39" t="s">
        <v>105</v>
      </c>
      <c r="D17" s="39" t="s">
        <v>106</v>
      </c>
      <c r="E17" s="39">
        <v>1</v>
      </c>
      <c r="F17" s="39">
        <v>17</v>
      </c>
    </row>
    <row r="18" spans="2:6" ht="14.25">
      <c r="B18" s="39">
        <f t="shared" si="0"/>
        <v>6</v>
      </c>
      <c r="C18" s="39" t="s">
        <v>128</v>
      </c>
      <c r="D18" s="39" t="s">
        <v>129</v>
      </c>
      <c r="E18" s="39">
        <v>2</v>
      </c>
      <c r="F18" s="39">
        <v>17.5</v>
      </c>
    </row>
    <row r="19" spans="2:6" ht="14.25">
      <c r="B19" s="39">
        <f t="shared" si="0"/>
        <v>7</v>
      </c>
      <c r="C19" s="39" t="s">
        <v>130</v>
      </c>
      <c r="D19" s="39" t="s">
        <v>131</v>
      </c>
      <c r="E19" s="39">
        <v>2</v>
      </c>
      <c r="F19" s="39">
        <v>13</v>
      </c>
    </row>
    <row r="20" spans="2:6" ht="14.25">
      <c r="B20" s="39">
        <f t="shared" si="0"/>
        <v>8</v>
      </c>
      <c r="C20" s="39" t="s">
        <v>132</v>
      </c>
      <c r="D20" s="39" t="s">
        <v>133</v>
      </c>
      <c r="E20" s="39">
        <v>2</v>
      </c>
      <c r="F20" s="39">
        <v>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spalanzani</cp:lastModifiedBy>
  <dcterms:created xsi:type="dcterms:W3CDTF">2007-04-02T14:42:05Z</dcterms:created>
  <dcterms:modified xsi:type="dcterms:W3CDTF">2007-11-07T17:50:48Z</dcterms:modified>
  <cp:category/>
  <cp:version/>
  <cp:contentType/>
  <cp:contentStatus/>
</cp:coreProperties>
</file>